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Area Comune\Alessandra\BILANCIO\2020\BLANCIO 2020-2022 NOVEMBRE\SITO\"/>
    </mc:Choice>
  </mc:AlternateContent>
  <bookViews>
    <workbookView xWindow="0" yWindow="0" windowWidth="21600" windowHeight="9135"/>
  </bookViews>
  <sheets>
    <sheet name="2020 OK" sheetId="4" r:id="rId1"/>
    <sheet name="2021" sheetId="2" r:id="rId2"/>
    <sheet name="2022" sheetId="3" r:id="rId3"/>
  </sheets>
  <calcPr calcId="152511"/>
</workbook>
</file>

<file path=xl/calcChain.xml><?xml version="1.0" encoding="utf-8"?>
<calcChain xmlns="http://schemas.openxmlformats.org/spreadsheetml/2006/main">
  <c r="B20" i="4" l="1"/>
  <c r="P21" i="4"/>
  <c r="P19" i="4"/>
  <c r="P17" i="4"/>
  <c r="Q17" i="4" s="1"/>
  <c r="P16" i="4" l="1"/>
  <c r="Q16" i="4" s="1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O22" i="4" s="1"/>
  <c r="P18" i="4"/>
  <c r="Q18" i="4" s="1"/>
  <c r="Q19" i="4"/>
  <c r="L22" i="4" l="1"/>
  <c r="D22" i="4"/>
  <c r="C22" i="4"/>
  <c r="N22" i="4"/>
  <c r="M22" i="4"/>
  <c r="K22" i="4"/>
  <c r="J22" i="4"/>
  <c r="I22" i="4"/>
  <c r="H22" i="4"/>
  <c r="G22" i="4"/>
  <c r="F22" i="4"/>
  <c r="E22" i="4"/>
  <c r="P15" i="4"/>
  <c r="Q15" i="4" s="1"/>
  <c r="P14" i="4"/>
  <c r="Q14" i="4" s="1"/>
  <c r="P13" i="4"/>
  <c r="Q13" i="4" s="1"/>
  <c r="P12" i="4"/>
  <c r="Q12" i="4" s="1"/>
  <c r="P11" i="4"/>
  <c r="Q11" i="4" s="1"/>
  <c r="P10" i="4"/>
  <c r="P9" i="4"/>
  <c r="Q9" i="4" s="1"/>
  <c r="P8" i="4"/>
  <c r="Q8" i="4" s="1"/>
  <c r="P7" i="4"/>
  <c r="Q7" i="4" s="1"/>
  <c r="P6" i="4"/>
  <c r="Q6" i="4" s="1"/>
  <c r="P5" i="4"/>
  <c r="Q5" i="4" s="1"/>
  <c r="P4" i="4"/>
  <c r="P3" i="4"/>
  <c r="Q3" i="4" l="1"/>
  <c r="P20" i="4"/>
  <c r="P22" i="4" s="1"/>
  <c r="Q4" i="4"/>
  <c r="Q20" i="4" l="1"/>
</calcChain>
</file>

<file path=xl/sharedStrings.xml><?xml version="1.0" encoding="utf-8"?>
<sst xmlns="http://schemas.openxmlformats.org/spreadsheetml/2006/main" count="114" uniqueCount="53">
  <si>
    <t>Attrezzature informatiche - 3022</t>
  </si>
  <si>
    <t>Importo di spesa</t>
  </si>
  <si>
    <t>TOTALE</t>
  </si>
  <si>
    <t>Canone aggiuntivo Bim cap. 1112</t>
  </si>
  <si>
    <t>Oneri di concessione cap. 1135</t>
  </si>
  <si>
    <t>Acquisto e permuta terreni - 3700</t>
  </si>
  <si>
    <t xml:space="preserve"> Ex F.I.M. cap. 1126</t>
  </si>
  <si>
    <t xml:space="preserve">Avanzo </t>
  </si>
  <si>
    <t>Spesa per incarichi progetti opere pubbliche 3018</t>
  </si>
  <si>
    <t>Acquisto attrezzature cantiere - 3025</t>
  </si>
  <si>
    <t>Manutenzione centrale idroellettrica - 3727</t>
  </si>
  <si>
    <t>Asfaltature e ripristini stradali abbellimento arredo urbano - 3731</t>
  </si>
  <si>
    <t>Iva split payment cap. 1129 e recupero iva dall'erario</t>
  </si>
  <si>
    <t>Incarichi iniziative socio culturali - 3040</t>
  </si>
  <si>
    <t>Iniziative culturali di parte straordinaria - 3043</t>
  </si>
  <si>
    <t>Manutenzione patrimonio comunale - 3017</t>
  </si>
  <si>
    <t>Itc gestione associata - 3024</t>
  </si>
  <si>
    <t xml:space="preserve"> </t>
  </si>
  <si>
    <t>Conferimento capitale sociale Panarotta S.p.A. - 3728</t>
  </si>
  <si>
    <t>Fondo strategico comunità - 1113</t>
  </si>
  <si>
    <t>Contributo fondo perduto Bim cap. 1183-1184-1185-1186-1187-1188</t>
  </si>
  <si>
    <t>Budget 2016-2017cap.  1136-1137</t>
  </si>
  <si>
    <t>DISPONIBILITA'</t>
  </si>
  <si>
    <t>DISP. RESIDUA</t>
  </si>
  <si>
    <t xml:space="preserve">Vendita immobili cap. 1102 </t>
  </si>
  <si>
    <t>Contributo comuni - 1178</t>
  </si>
  <si>
    <t>Spesa investimento gestione associata polizia locale - 2281</t>
  </si>
  <si>
    <t>Contributo PAT cap. 1159-1160-1186-1161-1168 -1162-1179-1105</t>
  </si>
  <si>
    <t>OPERE PUBBLICHE 2020</t>
  </si>
  <si>
    <t>GAL Progetto Leader - cap. 1104</t>
  </si>
  <si>
    <t>Budget 2019 cap. 1138</t>
  </si>
  <si>
    <t>OPERE PUBBLICHE 2021</t>
  </si>
  <si>
    <t>OPERE PUBBLICHE 2022</t>
  </si>
  <si>
    <t>Strada Battisti 3° stralcio - 3736</t>
  </si>
  <si>
    <t>IMPORTI</t>
  </si>
  <si>
    <t>MANUTENZIONE STRAORDINARIA P.ED. 172 CASA ANZIANI</t>
  </si>
  <si>
    <t>COPERTURA</t>
  </si>
  <si>
    <t>PROSPETTO OPERE PUBBLICHE BILANCIO DI PREVISIONE 2020-2022</t>
  </si>
  <si>
    <t>OPERE IN INSERIBILITA'</t>
  </si>
  <si>
    <t>Acquisto tendostruttura Loc. Paoar - 3729</t>
  </si>
  <si>
    <t>SISTEMAZIONE CIMITERO COMUNALE</t>
  </si>
  <si>
    <t>COLLEGAMENTO STRADE LANER E STOCKER</t>
  </si>
  <si>
    <t>Lavori di ampliamento della Minera Erdemolo - 3016</t>
  </si>
  <si>
    <t>Revisione Piano di Gestione Forestale dei beni silvo pastorali - 3026</t>
  </si>
  <si>
    <t>Piano arredo urbano finanziato dal B.I.M. - 3737</t>
  </si>
  <si>
    <t>Fondo strat. comunità cap. 1113</t>
  </si>
  <si>
    <t>Contributo PAT cap. 1159-1160-1186-1161-1168 -1162-1179-1105-1106-1107</t>
  </si>
  <si>
    <t>Contributo piano arredo urbano Bim cap. 1180</t>
  </si>
  <si>
    <t>Rimborso assicuraz. Cap. 1134</t>
  </si>
  <si>
    <t>Budget 2019 cap.  1136-1137-1138</t>
  </si>
  <si>
    <t>Budget 2020 cap. 1139</t>
  </si>
  <si>
    <t xml:space="preserve">Avanzo Comunità </t>
  </si>
  <si>
    <t>SPESA ARROTONDATA AD € 37.000,00 NEL DUP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</si>
</sst>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&quot;L.&quot;\ * #,##0.00_-;\-&quot;L.&quot;\ * #,##0.00_-;_-&quot;L.&quot;\ * &quot;-&quot;??_-;_-@_-"/>
    <numFmt numFmtId="165" formatCode="_-[$€-2]\ * #,##0.00_-;\-[$€-2]\ * #,##0.00_-;_-[$€-2]\ * &quot;-&quot;??_-;_-@_-"/>
    <numFmt numFmtId="166" formatCode="_-[$€]\ * #,##0.00_-;\-[$€]\ * #,##0.00_-;_-[$€]\ * &quot;-&quot;??_-;_-@_-"/>
    <numFmt numFmtId="167" formatCode="_-[$€-410]\ * #,##0.00_-;\-[$€-410]\ * #,##0.00_-;_-[$€-410]\ 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2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/>
    </xf>
    <xf numFmtId="0" fontId="3" fillId="0" borderId="0" xfId="0" applyFont="1"/>
    <xf numFmtId="167" fontId="3" fillId="0" borderId="1" xfId="0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/>
    <xf numFmtId="0" fontId="3" fillId="0" borderId="0" xfId="0" applyFont="1" applyFill="1"/>
    <xf numFmtId="167" fontId="3" fillId="2" borderId="1" xfId="0" applyNumberFormat="1" applyFont="1" applyFill="1" applyBorder="1" applyAlignment="1">
      <alignment horizontal="center" vertical="center"/>
    </xf>
    <xf numFmtId="167" fontId="3" fillId="2" borderId="1" xfId="2" applyNumberFormat="1" applyFont="1" applyFill="1" applyBorder="1" applyAlignment="1">
      <alignment horizontal="center" vertical="center"/>
    </xf>
    <xf numFmtId="167" fontId="3" fillId="2" borderId="1" xfId="4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3" fillId="2" borderId="1" xfId="3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167" fontId="2" fillId="0" borderId="0" xfId="4" applyNumberFormat="1" applyFont="1" applyBorder="1"/>
    <xf numFmtId="0" fontId="3" fillId="0" borderId="0" xfId="0" applyFont="1" applyBorder="1"/>
    <xf numFmtId="0" fontId="2" fillId="0" borderId="1" xfId="0" applyFont="1" applyFill="1" applyBorder="1" applyAlignment="1">
      <alignment horizontal="center" vertical="center" wrapText="1"/>
    </xf>
    <xf numFmtId="167" fontId="3" fillId="4" borderId="1" xfId="0" applyNumberFormat="1" applyFont="1" applyFill="1" applyBorder="1"/>
    <xf numFmtId="167" fontId="3" fillId="5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left" vertical="center" wrapText="1"/>
    </xf>
    <xf numFmtId="167" fontId="2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/>
    <xf numFmtId="167" fontId="2" fillId="0" borderId="1" xfId="4" applyNumberFormat="1" applyFont="1" applyBorder="1"/>
    <xf numFmtId="167" fontId="2" fillId="0" borderId="1" xfId="4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justify" vertical="justify"/>
    </xf>
    <xf numFmtId="167" fontId="3" fillId="7" borderId="1" xfId="0" applyNumberFormat="1" applyFont="1" applyFill="1" applyBorder="1"/>
    <xf numFmtId="167" fontId="3" fillId="8" borderId="1" xfId="3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">
    <cellStyle name="Euro" xfId="1"/>
    <cellStyle name="Migliaia" xfId="2" builtinId="3"/>
    <cellStyle name="Migliaia [0]" xfId="3" builtinId="6"/>
    <cellStyle name="Normale" xfId="0" builtinId="0"/>
    <cellStyle name="Valuta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26"/>
  <sheetViews>
    <sheetView tabSelected="1" topLeftCell="A7" workbookViewId="0">
      <selection activeCell="F32" sqref="F32"/>
    </sheetView>
  </sheetViews>
  <sheetFormatPr defaultRowHeight="12" x14ac:dyDescent="0.2"/>
  <cols>
    <col min="1" max="1" width="22.85546875" style="3" customWidth="1"/>
    <col min="2" max="2" width="13.5703125" style="3" bestFit="1" customWidth="1"/>
    <col min="3" max="3" width="12.28515625" style="3" bestFit="1" customWidth="1"/>
    <col min="4" max="4" width="8.42578125" style="3" customWidth="1"/>
    <col min="5" max="6" width="11.42578125" style="3" bestFit="1" customWidth="1"/>
    <col min="7" max="7" width="11.7109375" style="3" bestFit="1" customWidth="1"/>
    <col min="8" max="8" width="11.42578125" style="3" customWidth="1"/>
    <col min="9" max="9" width="6.85546875" style="3" bestFit="1" customWidth="1"/>
    <col min="10" max="10" width="11.7109375" style="3" bestFit="1" customWidth="1"/>
    <col min="11" max="11" width="11.42578125" style="3" bestFit="1" customWidth="1"/>
    <col min="12" max="12" width="11.5703125" style="3" customWidth="1"/>
    <col min="13" max="13" width="10.42578125" style="3" bestFit="1" customWidth="1"/>
    <col min="14" max="14" width="11.140625" style="3" customWidth="1"/>
    <col min="15" max="15" width="11.42578125" style="3" bestFit="1" customWidth="1"/>
    <col min="16" max="16" width="12.42578125" style="3" bestFit="1" customWidth="1"/>
    <col min="17" max="17" width="10.42578125" style="3" bestFit="1" customWidth="1"/>
    <col min="18" max="18" width="15.42578125" style="3" bestFit="1" customWidth="1"/>
    <col min="19" max="16384" width="9.140625" style="3"/>
  </cols>
  <sheetData>
    <row r="1" spans="1:145" ht="26.25" x14ac:dyDescent="0.2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45" ht="84" x14ac:dyDescent="0.2">
      <c r="A2" s="15" t="s">
        <v>28</v>
      </c>
      <c r="B2" s="14" t="s">
        <v>1</v>
      </c>
      <c r="C2" s="20" t="s">
        <v>46</v>
      </c>
      <c r="D2" s="20" t="s">
        <v>45</v>
      </c>
      <c r="E2" s="20" t="s">
        <v>29</v>
      </c>
      <c r="F2" s="20" t="s">
        <v>50</v>
      </c>
      <c r="G2" s="20" t="s">
        <v>49</v>
      </c>
      <c r="H2" s="20" t="s">
        <v>4</v>
      </c>
      <c r="I2" s="20" t="s">
        <v>7</v>
      </c>
      <c r="J2" s="20" t="s">
        <v>6</v>
      </c>
      <c r="K2" s="1" t="s">
        <v>3</v>
      </c>
      <c r="L2" s="20" t="s">
        <v>47</v>
      </c>
      <c r="M2" s="1" t="s">
        <v>24</v>
      </c>
      <c r="N2" s="1" t="s">
        <v>12</v>
      </c>
      <c r="O2" s="1" t="s">
        <v>48</v>
      </c>
      <c r="P2" s="2" t="s">
        <v>2</v>
      </c>
    </row>
    <row r="3" spans="1:145" ht="27" customHeight="1" x14ac:dyDescent="0.2">
      <c r="A3" s="23" t="s">
        <v>15</v>
      </c>
      <c r="B3" s="25">
        <v>11513.5</v>
      </c>
      <c r="C3" s="9"/>
      <c r="D3" s="9"/>
      <c r="E3" s="9"/>
      <c r="F3" s="9"/>
      <c r="G3" s="8"/>
      <c r="H3" s="9"/>
      <c r="I3" s="9"/>
      <c r="J3" s="9">
        <v>6513.5</v>
      </c>
      <c r="K3" s="4"/>
      <c r="L3" s="4"/>
      <c r="M3" s="4"/>
      <c r="N3" s="4">
        <v>5000</v>
      </c>
      <c r="O3" s="4" t="s">
        <v>17</v>
      </c>
      <c r="P3" s="5">
        <f t="shared" ref="P3:P15" si="0">SUM(C3:N3)</f>
        <v>11513.5</v>
      </c>
      <c r="Q3" s="13">
        <f t="shared" ref="Q3:Q9" si="1">B3-P3</f>
        <v>0</v>
      </c>
    </row>
    <row r="4" spans="1:145" ht="22.5" x14ac:dyDescent="0.2">
      <c r="A4" s="24" t="s">
        <v>16</v>
      </c>
      <c r="B4" s="25">
        <v>4679.3500000000004</v>
      </c>
      <c r="C4" s="8"/>
      <c r="D4" s="8"/>
      <c r="E4" s="8"/>
      <c r="F4" s="8"/>
      <c r="G4" s="12"/>
      <c r="H4" s="9"/>
      <c r="I4" s="8"/>
      <c r="J4" s="8">
        <v>4679.3500000000004</v>
      </c>
      <c r="K4" s="4"/>
      <c r="L4" s="4"/>
      <c r="M4" s="4"/>
      <c r="N4" s="4"/>
      <c r="O4" s="4"/>
      <c r="P4" s="5">
        <f t="shared" si="0"/>
        <v>4679.3500000000004</v>
      </c>
      <c r="Q4" s="13">
        <f t="shared" si="1"/>
        <v>0</v>
      </c>
    </row>
    <row r="5" spans="1:145" ht="22.5" x14ac:dyDescent="0.2">
      <c r="A5" s="23" t="s">
        <v>0</v>
      </c>
      <c r="B5" s="25">
        <v>1000</v>
      </c>
      <c r="C5" s="8"/>
      <c r="D5" s="8"/>
      <c r="E5" s="8"/>
      <c r="F5" s="8"/>
      <c r="G5" s="9"/>
      <c r="H5" s="9"/>
      <c r="I5" s="8"/>
      <c r="J5" s="8">
        <v>1000</v>
      </c>
      <c r="K5" s="4"/>
      <c r="L5" s="4"/>
      <c r="M5" s="4"/>
      <c r="N5" s="4"/>
      <c r="O5" s="4"/>
      <c r="P5" s="5">
        <f t="shared" si="0"/>
        <v>1000</v>
      </c>
      <c r="Q5" s="13">
        <f t="shared" si="1"/>
        <v>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7"/>
      <c r="EG5" s="7"/>
      <c r="EH5" s="7"/>
      <c r="EI5" s="7"/>
      <c r="EJ5" s="7"/>
      <c r="EK5" s="7"/>
      <c r="EL5" s="7"/>
      <c r="EM5" s="7"/>
      <c r="EN5" s="7"/>
      <c r="EO5" s="7"/>
    </row>
    <row r="6" spans="1:145" ht="23.25" customHeight="1" x14ac:dyDescent="0.2">
      <c r="A6" s="23" t="s">
        <v>9</v>
      </c>
      <c r="B6" s="25">
        <v>1000</v>
      </c>
      <c r="C6" s="8"/>
      <c r="D6" s="8"/>
      <c r="E6" s="8"/>
      <c r="F6" s="8"/>
      <c r="G6" s="8"/>
      <c r="H6" s="9"/>
      <c r="I6" s="10"/>
      <c r="J6" s="10">
        <v>1000</v>
      </c>
      <c r="K6" s="4"/>
      <c r="L6" s="4"/>
      <c r="M6" s="4"/>
      <c r="N6" s="4"/>
      <c r="O6" s="4"/>
      <c r="P6" s="5">
        <f t="shared" si="0"/>
        <v>1000</v>
      </c>
      <c r="Q6" s="13">
        <f t="shared" si="1"/>
        <v>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7"/>
      <c r="EG6" s="7"/>
      <c r="EH6" s="7"/>
      <c r="EI6" s="7"/>
      <c r="EJ6" s="7"/>
      <c r="EK6" s="7"/>
      <c r="EL6" s="7"/>
      <c r="EM6" s="7"/>
      <c r="EN6" s="7"/>
      <c r="EO6" s="7"/>
    </row>
    <row r="7" spans="1:145" ht="22.5" x14ac:dyDescent="0.2">
      <c r="A7" s="23" t="s">
        <v>5</v>
      </c>
      <c r="B7" s="25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>
        <v>3000</v>
      </c>
      <c r="N7" s="11"/>
      <c r="O7" s="11"/>
      <c r="P7" s="5">
        <f t="shared" si="0"/>
        <v>3000</v>
      </c>
      <c r="Q7" s="13">
        <f t="shared" si="1"/>
        <v>0</v>
      </c>
    </row>
    <row r="8" spans="1:145" ht="22.5" x14ac:dyDescent="0.2">
      <c r="A8" s="24" t="s">
        <v>10</v>
      </c>
      <c r="B8" s="25">
        <v>20000</v>
      </c>
      <c r="C8" s="8"/>
      <c r="D8" s="8"/>
      <c r="E8" s="8"/>
      <c r="F8" s="8"/>
      <c r="G8" s="12"/>
      <c r="H8" s="9"/>
      <c r="I8" s="8"/>
      <c r="J8" s="8">
        <v>9063.25</v>
      </c>
      <c r="K8" s="4">
        <v>10936.75</v>
      </c>
      <c r="L8" s="4"/>
      <c r="M8" s="4"/>
      <c r="N8" s="4"/>
      <c r="O8" s="4"/>
      <c r="P8" s="5">
        <f t="shared" si="0"/>
        <v>20000</v>
      </c>
      <c r="Q8" s="13">
        <f t="shared" si="1"/>
        <v>0</v>
      </c>
    </row>
    <row r="9" spans="1:145" ht="33.75" x14ac:dyDescent="0.2">
      <c r="A9" s="24" t="s">
        <v>8</v>
      </c>
      <c r="B9" s="25">
        <v>5000</v>
      </c>
      <c r="C9" s="8"/>
      <c r="D9" s="8"/>
      <c r="E9" s="8"/>
      <c r="F9" s="8"/>
      <c r="G9" s="12"/>
      <c r="H9" s="9" t="s">
        <v>17</v>
      </c>
      <c r="I9" s="8"/>
      <c r="J9" s="8">
        <v>5000</v>
      </c>
      <c r="K9" s="4"/>
      <c r="L9" s="4"/>
      <c r="M9" s="4"/>
      <c r="N9" s="4"/>
      <c r="O9" s="4"/>
      <c r="P9" s="5">
        <f t="shared" si="0"/>
        <v>5000</v>
      </c>
      <c r="Q9" s="13">
        <f t="shared" si="1"/>
        <v>0</v>
      </c>
    </row>
    <row r="10" spans="1:145" ht="22.5" x14ac:dyDescent="0.2">
      <c r="A10" s="24" t="s">
        <v>13</v>
      </c>
      <c r="B10" s="25">
        <v>4000</v>
      </c>
      <c r="C10" s="8"/>
      <c r="D10" s="8"/>
      <c r="E10" s="8"/>
      <c r="F10" s="8"/>
      <c r="G10" s="12"/>
      <c r="H10" s="9">
        <v>1000</v>
      </c>
      <c r="I10" s="8"/>
      <c r="J10" s="8">
        <v>3000</v>
      </c>
      <c r="K10" s="4"/>
      <c r="L10" s="4"/>
      <c r="M10" s="4"/>
      <c r="N10" s="4"/>
      <c r="O10" s="4"/>
      <c r="P10" s="5">
        <f t="shared" si="0"/>
        <v>4000</v>
      </c>
      <c r="Q10" s="13"/>
    </row>
    <row r="11" spans="1:145" ht="22.5" x14ac:dyDescent="0.2">
      <c r="A11" s="24" t="s">
        <v>14</v>
      </c>
      <c r="B11" s="25">
        <v>4000</v>
      </c>
      <c r="C11" s="8"/>
      <c r="D11" s="8"/>
      <c r="E11" s="8"/>
      <c r="F11" s="8"/>
      <c r="G11" s="12"/>
      <c r="H11" s="9">
        <v>4000</v>
      </c>
      <c r="I11" s="8"/>
      <c r="J11" s="8"/>
      <c r="K11" s="4"/>
      <c r="L11" s="4"/>
      <c r="M11" s="4"/>
      <c r="N11" s="4"/>
      <c r="O11" s="4"/>
      <c r="P11" s="5">
        <f t="shared" si="0"/>
        <v>4000</v>
      </c>
      <c r="Q11" s="13">
        <f t="shared" ref="Q11:Q20" si="2">B11-P11</f>
        <v>0</v>
      </c>
    </row>
    <row r="12" spans="1:145" ht="33.75" x14ac:dyDescent="0.2">
      <c r="A12" s="24" t="s">
        <v>18</v>
      </c>
      <c r="B12" s="25">
        <v>2131.9499999999998</v>
      </c>
      <c r="C12" s="8"/>
      <c r="D12" s="8"/>
      <c r="E12" s="8"/>
      <c r="F12" s="8"/>
      <c r="G12" s="12"/>
      <c r="H12" s="9"/>
      <c r="I12" s="8"/>
      <c r="J12" s="8">
        <v>2131.9499999999998</v>
      </c>
      <c r="K12" s="4"/>
      <c r="L12" s="4"/>
      <c r="M12" s="4"/>
      <c r="N12" s="4"/>
      <c r="O12" s="4"/>
      <c r="P12" s="5">
        <f t="shared" si="0"/>
        <v>2131.9499999999998</v>
      </c>
      <c r="Q12" s="13">
        <f t="shared" si="2"/>
        <v>0</v>
      </c>
    </row>
    <row r="13" spans="1:145" ht="33.75" x14ac:dyDescent="0.2">
      <c r="A13" s="24" t="s">
        <v>11</v>
      </c>
      <c r="B13" s="25">
        <v>2000</v>
      </c>
      <c r="C13" s="8"/>
      <c r="D13" s="8"/>
      <c r="E13" s="8"/>
      <c r="F13" s="8"/>
      <c r="G13" s="12"/>
      <c r="H13" s="9"/>
      <c r="I13" s="8"/>
      <c r="J13" s="8"/>
      <c r="K13" s="4">
        <v>2000</v>
      </c>
      <c r="L13" s="4"/>
      <c r="M13" s="4"/>
      <c r="N13" s="4"/>
      <c r="O13" s="4"/>
      <c r="P13" s="5">
        <f t="shared" si="0"/>
        <v>2000</v>
      </c>
      <c r="Q13" s="13">
        <f t="shared" si="2"/>
        <v>0</v>
      </c>
    </row>
    <row r="14" spans="1:145" ht="36.75" customHeight="1" x14ac:dyDescent="0.2">
      <c r="A14" s="24" t="s">
        <v>26</v>
      </c>
      <c r="B14" s="25">
        <v>500</v>
      </c>
      <c r="C14" s="8"/>
      <c r="D14" s="8"/>
      <c r="E14" s="8"/>
      <c r="F14" s="8"/>
      <c r="G14" s="12"/>
      <c r="H14" s="9"/>
      <c r="I14" s="8"/>
      <c r="J14" s="8">
        <v>500</v>
      </c>
      <c r="K14" s="8"/>
      <c r="L14" s="4"/>
      <c r="M14" s="4"/>
      <c r="N14" s="4"/>
      <c r="O14" s="4"/>
      <c r="P14" s="5">
        <f t="shared" si="0"/>
        <v>500</v>
      </c>
      <c r="Q14" s="13">
        <f t="shared" si="2"/>
        <v>0</v>
      </c>
      <c r="R14" s="13"/>
    </row>
    <row r="15" spans="1:145" ht="36.75" customHeight="1" x14ac:dyDescent="0.2">
      <c r="A15" s="24" t="s">
        <v>33</v>
      </c>
      <c r="B15" s="25">
        <v>100000</v>
      </c>
      <c r="C15" s="8"/>
      <c r="D15" s="8"/>
      <c r="E15" s="8"/>
      <c r="F15" s="8">
        <v>85000</v>
      </c>
      <c r="G15" s="12"/>
      <c r="H15" s="9"/>
      <c r="I15" s="8"/>
      <c r="J15" s="8"/>
      <c r="K15" s="8">
        <v>15000</v>
      </c>
      <c r="L15" s="4"/>
      <c r="M15" s="4"/>
      <c r="N15" s="4"/>
      <c r="O15" s="4"/>
      <c r="P15" s="5">
        <f t="shared" si="0"/>
        <v>100000</v>
      </c>
      <c r="Q15" s="13">
        <f t="shared" si="2"/>
        <v>0</v>
      </c>
      <c r="R15" s="13"/>
    </row>
    <row r="16" spans="1:145" ht="36.75" customHeight="1" x14ac:dyDescent="0.2">
      <c r="A16" s="24" t="s">
        <v>39</v>
      </c>
      <c r="B16" s="25">
        <v>16270</v>
      </c>
      <c r="C16" s="8"/>
      <c r="D16" s="8"/>
      <c r="E16" s="8"/>
      <c r="F16" s="8"/>
      <c r="G16" s="12"/>
      <c r="H16" s="9"/>
      <c r="I16" s="8"/>
      <c r="J16" s="8"/>
      <c r="K16" s="8"/>
      <c r="L16" s="4"/>
      <c r="M16" s="4"/>
      <c r="N16" s="4"/>
      <c r="O16" s="4">
        <v>16270</v>
      </c>
      <c r="P16" s="5">
        <f>SUM(C16:O16)</f>
        <v>16270</v>
      </c>
      <c r="Q16" s="13">
        <f t="shared" si="2"/>
        <v>0</v>
      </c>
      <c r="R16" s="13"/>
    </row>
    <row r="17" spans="1:145" ht="36.75" customHeight="1" x14ac:dyDescent="0.2">
      <c r="A17" s="24" t="s">
        <v>44</v>
      </c>
      <c r="B17" s="25">
        <v>29906.33</v>
      </c>
      <c r="C17" s="8"/>
      <c r="D17" s="8"/>
      <c r="E17" s="8"/>
      <c r="F17" s="8"/>
      <c r="G17" s="12"/>
      <c r="H17" s="9"/>
      <c r="I17" s="8"/>
      <c r="J17" s="8"/>
      <c r="K17" s="8"/>
      <c r="L17" s="4">
        <v>29906.33</v>
      </c>
      <c r="M17" s="4"/>
      <c r="N17" s="4"/>
      <c r="O17" s="4"/>
      <c r="P17" s="5">
        <f>SUM(C17:O17)</f>
        <v>29906.33</v>
      </c>
      <c r="Q17" s="13">
        <f t="shared" si="2"/>
        <v>0</v>
      </c>
      <c r="R17" s="13"/>
    </row>
    <row r="18" spans="1:145" ht="36.75" customHeight="1" x14ac:dyDescent="0.2">
      <c r="A18" s="24" t="s">
        <v>42</v>
      </c>
      <c r="B18" s="25">
        <v>139571.20000000001</v>
      </c>
      <c r="C18" s="8"/>
      <c r="D18" s="8"/>
      <c r="E18" s="8">
        <v>86284.56</v>
      </c>
      <c r="F18" s="8"/>
      <c r="G18" s="12">
        <v>39037.99</v>
      </c>
      <c r="H18" s="9"/>
      <c r="I18" s="8"/>
      <c r="J18" s="8">
        <v>1248.6500000000001</v>
      </c>
      <c r="K18" s="8">
        <v>13000</v>
      </c>
      <c r="L18" s="4"/>
      <c r="M18" s="4"/>
      <c r="N18" s="4"/>
      <c r="O18" s="4"/>
      <c r="P18" s="5">
        <f>SUM(C18:N18)</f>
        <v>139571.19999999998</v>
      </c>
      <c r="Q18" s="13">
        <f t="shared" si="2"/>
        <v>0</v>
      </c>
      <c r="R18" s="13"/>
    </row>
    <row r="19" spans="1:145" ht="36.75" customHeight="1" x14ac:dyDescent="0.2">
      <c r="A19" s="24" t="s">
        <v>43</v>
      </c>
      <c r="B19" s="25">
        <v>38443.32</v>
      </c>
      <c r="C19" s="8">
        <v>15755.46</v>
      </c>
      <c r="D19" s="8"/>
      <c r="E19" s="8"/>
      <c r="F19" s="8"/>
      <c r="G19" s="31">
        <v>15755.46</v>
      </c>
      <c r="H19" s="9"/>
      <c r="I19" s="8"/>
      <c r="J19" s="8"/>
      <c r="K19" s="8"/>
      <c r="L19" s="4"/>
      <c r="M19" s="4"/>
      <c r="N19" s="4">
        <v>6932.4</v>
      </c>
      <c r="O19" s="4"/>
      <c r="P19" s="5">
        <f>SUM(C19:N19)</f>
        <v>38443.32</v>
      </c>
      <c r="Q19" s="13">
        <f t="shared" si="2"/>
        <v>0</v>
      </c>
      <c r="R19" s="13"/>
    </row>
    <row r="20" spans="1:145" ht="12.75" x14ac:dyDescent="0.2">
      <c r="A20" s="26" t="s">
        <v>2</v>
      </c>
      <c r="B20" s="25">
        <f>SUM(B3:B19)</f>
        <v>383015.65</v>
      </c>
      <c r="C20" s="16">
        <f t="shared" ref="C20:M20" si="3">SUM(C3:C19)</f>
        <v>15755.46</v>
      </c>
      <c r="D20" s="16">
        <f t="shared" si="3"/>
        <v>0</v>
      </c>
      <c r="E20" s="16">
        <f t="shared" si="3"/>
        <v>86284.56</v>
      </c>
      <c r="F20" s="16">
        <f t="shared" si="3"/>
        <v>85000</v>
      </c>
      <c r="G20" s="16">
        <f t="shared" si="3"/>
        <v>54793.45</v>
      </c>
      <c r="H20" s="16">
        <f t="shared" si="3"/>
        <v>5000</v>
      </c>
      <c r="I20" s="16">
        <f t="shared" si="3"/>
        <v>0</v>
      </c>
      <c r="J20" s="16">
        <f t="shared" si="3"/>
        <v>34136.700000000004</v>
      </c>
      <c r="K20" s="16">
        <f t="shared" si="3"/>
        <v>40936.75</v>
      </c>
      <c r="L20" s="16">
        <f t="shared" si="3"/>
        <v>29906.33</v>
      </c>
      <c r="M20" s="16">
        <f t="shared" si="3"/>
        <v>3000</v>
      </c>
      <c r="N20" s="16">
        <f>SUM(N3:N19)</f>
        <v>11932.4</v>
      </c>
      <c r="O20" s="16">
        <f>SUM(O3:O19)</f>
        <v>16270</v>
      </c>
      <c r="P20" s="16">
        <f>SUM(P3:P19)</f>
        <v>383015.64999999997</v>
      </c>
      <c r="Q20" s="13">
        <f t="shared" si="2"/>
        <v>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7"/>
      <c r="EG20" s="7"/>
      <c r="EH20" s="7"/>
      <c r="EI20" s="7"/>
      <c r="EJ20" s="7"/>
      <c r="EK20" s="7"/>
      <c r="EL20" s="7"/>
      <c r="EM20" s="7"/>
      <c r="EN20" s="7"/>
      <c r="EO20" s="7"/>
    </row>
    <row r="21" spans="1:145" x14ac:dyDescent="0.2">
      <c r="B21" s="3" t="s">
        <v>22</v>
      </c>
      <c r="C21" s="22">
        <v>15755.46</v>
      </c>
      <c r="D21" s="22">
        <v>0</v>
      </c>
      <c r="E21" s="22">
        <v>86284.56</v>
      </c>
      <c r="F21" s="22">
        <v>85000</v>
      </c>
      <c r="G21" s="22">
        <v>54793.45</v>
      </c>
      <c r="H21" s="22">
        <v>5000</v>
      </c>
      <c r="I21" s="22">
        <v>0</v>
      </c>
      <c r="J21" s="22">
        <v>34136.699999999997</v>
      </c>
      <c r="K21" s="22">
        <v>40936.75</v>
      </c>
      <c r="L21" s="22">
        <v>29906.33</v>
      </c>
      <c r="M21" s="22">
        <v>3000</v>
      </c>
      <c r="N21" s="22">
        <v>11932.4</v>
      </c>
      <c r="O21" s="22">
        <v>16270</v>
      </c>
      <c r="P21" s="22">
        <f>SUM(C21:O21)</f>
        <v>383015.65</v>
      </c>
      <c r="Q21" s="13"/>
    </row>
    <row r="22" spans="1:145" x14ac:dyDescent="0.2">
      <c r="B22" s="3" t="s">
        <v>23</v>
      </c>
      <c r="C22" s="21">
        <f>C21-C20</f>
        <v>0</v>
      </c>
      <c r="D22" s="21">
        <f t="shared" ref="D22:P22" si="4">D21-D20</f>
        <v>0</v>
      </c>
      <c r="E22" s="21">
        <f t="shared" si="4"/>
        <v>0</v>
      </c>
      <c r="F22" s="21">
        <f t="shared" si="4"/>
        <v>0</v>
      </c>
      <c r="G22" s="21">
        <f t="shared" si="4"/>
        <v>0</v>
      </c>
      <c r="H22" s="21">
        <f t="shared" si="4"/>
        <v>0</v>
      </c>
      <c r="I22" s="21">
        <f t="shared" si="4"/>
        <v>0</v>
      </c>
      <c r="J22" s="21">
        <f t="shared" si="4"/>
        <v>0</v>
      </c>
      <c r="K22" s="21">
        <f t="shared" si="4"/>
        <v>0</v>
      </c>
      <c r="L22" s="21">
        <f t="shared" si="4"/>
        <v>0</v>
      </c>
      <c r="M22" s="21">
        <f t="shared" si="4"/>
        <v>0</v>
      </c>
      <c r="N22" s="21">
        <f t="shared" si="4"/>
        <v>0</v>
      </c>
      <c r="O22" s="21">
        <f t="shared" ref="O22" si="5">O21-O20</f>
        <v>0</v>
      </c>
      <c r="P22" s="21">
        <f t="shared" si="4"/>
        <v>0</v>
      </c>
      <c r="Q22" s="13"/>
    </row>
    <row r="23" spans="1:145" x14ac:dyDescent="0.2">
      <c r="A23" s="28" t="s">
        <v>38</v>
      </c>
      <c r="B23" s="28" t="s">
        <v>34</v>
      </c>
      <c r="C23" s="27" t="s">
        <v>36</v>
      </c>
      <c r="D23" s="18"/>
      <c r="E23" s="19"/>
      <c r="F23" s="19"/>
    </row>
    <row r="24" spans="1:145" ht="36" x14ac:dyDescent="0.2">
      <c r="A24" s="29" t="s">
        <v>35</v>
      </c>
      <c r="B24" s="30">
        <v>36618.5</v>
      </c>
      <c r="C24" s="29" t="s">
        <v>51</v>
      </c>
      <c r="D24" s="3" t="s">
        <v>52</v>
      </c>
    </row>
    <row r="25" spans="1:145" ht="24" x14ac:dyDescent="0.2">
      <c r="A25" s="29" t="s">
        <v>40</v>
      </c>
      <c r="B25" s="30">
        <v>210000</v>
      </c>
      <c r="C25" s="29"/>
    </row>
    <row r="26" spans="1:145" ht="24" x14ac:dyDescent="0.2">
      <c r="A26" s="29" t="s">
        <v>41</v>
      </c>
      <c r="B26" s="30">
        <v>30000</v>
      </c>
      <c r="C26" s="29" t="s">
        <v>17</v>
      </c>
    </row>
  </sheetData>
  <mergeCells count="1">
    <mergeCell ref="A1:P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28"/>
  <sheetViews>
    <sheetView zoomScaleNormal="100" workbookViewId="0">
      <selection activeCell="D32" sqref="D32"/>
    </sheetView>
  </sheetViews>
  <sheetFormatPr defaultRowHeight="12" x14ac:dyDescent="0.2"/>
  <cols>
    <col min="1" max="1" width="25" style="3" bestFit="1" customWidth="1"/>
    <col min="2" max="2" width="13.5703125" style="3" bestFit="1" customWidth="1"/>
    <col min="3" max="3" width="10.140625" style="3" bestFit="1" customWidth="1"/>
    <col min="4" max="4" width="8.85546875" style="3" bestFit="1" customWidth="1"/>
    <col min="5" max="5" width="9.5703125" style="3" bestFit="1" customWidth="1"/>
    <col min="6" max="7" width="8.85546875" style="3" bestFit="1" customWidth="1"/>
    <col min="8" max="8" width="11.7109375" style="3" bestFit="1" customWidth="1"/>
    <col min="9" max="9" width="11.42578125" style="3" customWidth="1"/>
    <col min="10" max="10" width="6.85546875" style="3" bestFit="1" customWidth="1"/>
    <col min="11" max="11" width="11.7109375" style="3" bestFit="1" customWidth="1"/>
    <col min="12" max="12" width="11.42578125" style="3" bestFit="1" customWidth="1"/>
    <col min="13" max="13" width="13.140625" style="3" bestFit="1" customWidth="1"/>
    <col min="14" max="15" width="10.42578125" style="3" bestFit="1" customWidth="1"/>
    <col min="16" max="16" width="11.42578125" style="3" bestFit="1" customWidth="1"/>
    <col min="17" max="17" width="6.140625" style="3" bestFit="1" customWidth="1"/>
    <col min="18" max="18" width="15.42578125" style="3" bestFit="1" customWidth="1"/>
    <col min="19" max="16384" width="9.140625" style="3"/>
  </cols>
  <sheetData>
    <row r="1" spans="1:145" ht="26.25" x14ac:dyDescent="0.2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45" ht="77.25" customHeight="1" x14ac:dyDescent="0.2">
      <c r="A2" s="15" t="s">
        <v>31</v>
      </c>
      <c r="B2" s="14" t="s">
        <v>1</v>
      </c>
      <c r="C2" s="20" t="s">
        <v>27</v>
      </c>
      <c r="D2" s="20" t="s">
        <v>25</v>
      </c>
      <c r="E2" s="20" t="s">
        <v>19</v>
      </c>
      <c r="F2" s="20" t="s">
        <v>29</v>
      </c>
      <c r="G2" s="20" t="s">
        <v>30</v>
      </c>
      <c r="H2" s="20" t="s">
        <v>21</v>
      </c>
      <c r="I2" s="20" t="s">
        <v>4</v>
      </c>
      <c r="J2" s="20" t="s">
        <v>7</v>
      </c>
      <c r="K2" s="20" t="s">
        <v>6</v>
      </c>
      <c r="L2" s="1" t="s">
        <v>3</v>
      </c>
      <c r="M2" s="20" t="s">
        <v>20</v>
      </c>
      <c r="N2" s="1" t="s">
        <v>24</v>
      </c>
      <c r="O2" s="1" t="s">
        <v>12</v>
      </c>
      <c r="P2" s="2" t="s">
        <v>2</v>
      </c>
    </row>
    <row r="3" spans="1:145" ht="27" customHeight="1" x14ac:dyDescent="0.2">
      <c r="A3" s="23" t="s">
        <v>15</v>
      </c>
      <c r="B3" s="25">
        <v>15762.15</v>
      </c>
      <c r="C3" s="9"/>
      <c r="D3" s="9"/>
      <c r="E3" s="9"/>
      <c r="F3" s="9"/>
      <c r="G3" s="9"/>
      <c r="H3" s="8"/>
      <c r="I3" s="9"/>
      <c r="J3" s="9"/>
      <c r="K3" s="9">
        <v>5762.15</v>
      </c>
      <c r="L3" s="4">
        <v>5000</v>
      </c>
      <c r="M3" s="4"/>
      <c r="N3" s="4"/>
      <c r="O3" s="4">
        <v>5000</v>
      </c>
      <c r="P3" s="5">
        <v>15762.15</v>
      </c>
      <c r="Q3" s="13">
        <v>0</v>
      </c>
    </row>
    <row r="4" spans="1:145" x14ac:dyDescent="0.2">
      <c r="A4" s="24" t="s">
        <v>16</v>
      </c>
      <c r="B4" s="25">
        <v>4679.3500000000004</v>
      </c>
      <c r="C4" s="8"/>
      <c r="D4" s="8"/>
      <c r="E4" s="8"/>
      <c r="F4" s="8"/>
      <c r="G4" s="8"/>
      <c r="H4" s="12"/>
      <c r="I4" s="9"/>
      <c r="J4" s="8"/>
      <c r="K4" s="8">
        <v>4679.3500000000004</v>
      </c>
      <c r="L4" s="4"/>
      <c r="M4" s="4"/>
      <c r="N4" s="4"/>
      <c r="O4" s="4"/>
      <c r="P4" s="5">
        <v>4679.3500000000004</v>
      </c>
      <c r="Q4" s="13">
        <v>0</v>
      </c>
    </row>
    <row r="5" spans="1:145" ht="22.5" x14ac:dyDescent="0.2">
      <c r="A5" s="23" t="s">
        <v>0</v>
      </c>
      <c r="B5" s="25">
        <v>1000</v>
      </c>
      <c r="C5" s="8"/>
      <c r="D5" s="8"/>
      <c r="E5" s="8"/>
      <c r="F5" s="8"/>
      <c r="G5" s="8"/>
      <c r="H5" s="9"/>
      <c r="I5" s="9"/>
      <c r="J5" s="8"/>
      <c r="K5" s="8">
        <v>1000</v>
      </c>
      <c r="L5" s="4"/>
      <c r="M5" s="4"/>
      <c r="N5" s="4"/>
      <c r="O5" s="4"/>
      <c r="P5" s="5">
        <v>1000</v>
      </c>
      <c r="Q5" s="13">
        <v>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7"/>
      <c r="EG5" s="7"/>
      <c r="EH5" s="7"/>
      <c r="EI5" s="7"/>
      <c r="EJ5" s="7"/>
      <c r="EK5" s="7"/>
      <c r="EL5" s="7"/>
      <c r="EM5" s="7"/>
      <c r="EN5" s="7"/>
      <c r="EO5" s="7"/>
    </row>
    <row r="6" spans="1:145" ht="23.25" customHeight="1" x14ac:dyDescent="0.2">
      <c r="A6" s="23" t="s">
        <v>9</v>
      </c>
      <c r="B6" s="25">
        <v>1000</v>
      </c>
      <c r="C6" s="8"/>
      <c r="D6" s="8"/>
      <c r="E6" s="8"/>
      <c r="F6" s="8"/>
      <c r="G6" s="8"/>
      <c r="H6" s="8"/>
      <c r="I6" s="9"/>
      <c r="J6" s="10"/>
      <c r="K6" s="10">
        <v>1000</v>
      </c>
      <c r="L6" s="4"/>
      <c r="M6" s="4"/>
      <c r="N6" s="4"/>
      <c r="O6" s="4"/>
      <c r="P6" s="5">
        <v>1000</v>
      </c>
      <c r="Q6" s="13">
        <v>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7"/>
      <c r="EG6" s="7"/>
      <c r="EH6" s="7"/>
      <c r="EI6" s="7"/>
      <c r="EJ6" s="7"/>
      <c r="EK6" s="7"/>
      <c r="EL6" s="7"/>
      <c r="EM6" s="7"/>
      <c r="EN6" s="7"/>
      <c r="EO6" s="7"/>
    </row>
    <row r="7" spans="1:145" ht="22.5" x14ac:dyDescent="0.2">
      <c r="A7" s="23" t="s">
        <v>5</v>
      </c>
      <c r="B7" s="25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5">
        <v>3000</v>
      </c>
      <c r="Q7" s="13">
        <v>0</v>
      </c>
    </row>
    <row r="8" spans="1:145" ht="22.5" x14ac:dyDescent="0.2">
      <c r="A8" s="24" t="s">
        <v>10</v>
      </c>
      <c r="B8" s="25">
        <v>20000</v>
      </c>
      <c r="C8" s="8"/>
      <c r="D8" s="8"/>
      <c r="E8" s="8"/>
      <c r="F8" s="8"/>
      <c r="G8" s="8"/>
      <c r="H8" s="12"/>
      <c r="I8" s="9"/>
      <c r="J8" s="8"/>
      <c r="K8" s="8">
        <v>9063.25</v>
      </c>
      <c r="L8" s="4">
        <v>10936.75</v>
      </c>
      <c r="M8" s="4"/>
      <c r="N8" s="4"/>
      <c r="O8" s="4"/>
      <c r="P8" s="5">
        <v>20000</v>
      </c>
      <c r="Q8" s="13">
        <v>0</v>
      </c>
    </row>
    <row r="9" spans="1:145" ht="22.5" x14ac:dyDescent="0.2">
      <c r="A9" s="24" t="s">
        <v>8</v>
      </c>
      <c r="B9" s="25">
        <v>5000</v>
      </c>
      <c r="C9" s="8"/>
      <c r="D9" s="8"/>
      <c r="E9" s="8"/>
      <c r="F9" s="8"/>
      <c r="G9" s="8"/>
      <c r="H9" s="12"/>
      <c r="I9" s="9" t="s">
        <v>17</v>
      </c>
      <c r="J9" s="8"/>
      <c r="K9" s="8">
        <v>5000</v>
      </c>
      <c r="L9" s="4"/>
      <c r="M9" s="4"/>
      <c r="N9" s="4"/>
      <c r="O9" s="4"/>
      <c r="P9" s="5">
        <v>5000</v>
      </c>
      <c r="Q9" s="13">
        <v>0</v>
      </c>
    </row>
    <row r="10" spans="1:145" ht="22.5" x14ac:dyDescent="0.2">
      <c r="A10" s="24" t="s">
        <v>13</v>
      </c>
      <c r="B10" s="25">
        <v>5000</v>
      </c>
      <c r="C10" s="8"/>
      <c r="D10" s="8"/>
      <c r="E10" s="8"/>
      <c r="F10" s="8"/>
      <c r="G10" s="8"/>
      <c r="H10" s="12"/>
      <c r="I10" s="9"/>
      <c r="J10" s="8"/>
      <c r="K10" s="8">
        <v>5000</v>
      </c>
      <c r="L10" s="4"/>
      <c r="M10" s="4"/>
      <c r="N10" s="4"/>
      <c r="O10" s="4"/>
      <c r="P10" s="5">
        <v>5000</v>
      </c>
      <c r="Q10" s="13"/>
    </row>
    <row r="11" spans="1:145" ht="22.5" x14ac:dyDescent="0.2">
      <c r="A11" s="24" t="s">
        <v>14</v>
      </c>
      <c r="B11" s="25">
        <v>5000</v>
      </c>
      <c r="C11" s="8"/>
      <c r="D11" s="8"/>
      <c r="E11" s="8"/>
      <c r="F11" s="8"/>
      <c r="G11" s="8"/>
      <c r="H11" s="12"/>
      <c r="I11" s="9">
        <v>5000</v>
      </c>
      <c r="J11" s="8"/>
      <c r="K11" s="8"/>
      <c r="L11" s="4"/>
      <c r="M11" s="4"/>
      <c r="N11" s="4"/>
      <c r="O11" s="4"/>
      <c r="P11" s="5">
        <v>5000</v>
      </c>
      <c r="Q11" s="13">
        <v>0</v>
      </c>
    </row>
    <row r="12" spans="1:145" ht="22.5" x14ac:dyDescent="0.2">
      <c r="A12" s="24" t="s">
        <v>18</v>
      </c>
      <c r="B12" s="25">
        <v>2131.9499999999998</v>
      </c>
      <c r="C12" s="8"/>
      <c r="D12" s="8"/>
      <c r="E12" s="8"/>
      <c r="F12" s="8"/>
      <c r="G12" s="8"/>
      <c r="H12" s="12"/>
      <c r="I12" s="9"/>
      <c r="J12" s="8"/>
      <c r="K12" s="8">
        <v>2131.9499999999998</v>
      </c>
      <c r="L12" s="4"/>
      <c r="M12" s="4"/>
      <c r="N12" s="4"/>
      <c r="O12" s="4"/>
      <c r="P12" s="5">
        <v>2131.9499999999998</v>
      </c>
      <c r="Q12" s="13">
        <v>0</v>
      </c>
    </row>
    <row r="13" spans="1:145" ht="33.75" x14ac:dyDescent="0.2">
      <c r="A13" s="24" t="s">
        <v>11</v>
      </c>
      <c r="B13" s="25">
        <v>25000</v>
      </c>
      <c r="C13" s="8"/>
      <c r="D13" s="8"/>
      <c r="E13" s="8"/>
      <c r="F13" s="8"/>
      <c r="G13" s="8"/>
      <c r="H13" s="12"/>
      <c r="I13" s="9"/>
      <c r="J13" s="8"/>
      <c r="K13" s="8"/>
      <c r="L13" s="4">
        <v>25000</v>
      </c>
      <c r="M13" s="4"/>
      <c r="N13" s="4"/>
      <c r="O13" s="4"/>
      <c r="P13" s="5">
        <v>25000</v>
      </c>
      <c r="Q13" s="13">
        <v>0</v>
      </c>
    </row>
    <row r="14" spans="1:145" ht="36.75" customHeight="1" x14ac:dyDescent="0.2">
      <c r="A14" s="24" t="s">
        <v>26</v>
      </c>
      <c r="B14" s="25">
        <v>500</v>
      </c>
      <c r="C14" s="8"/>
      <c r="D14" s="8"/>
      <c r="E14" s="8"/>
      <c r="F14" s="8"/>
      <c r="G14" s="8"/>
      <c r="H14" s="12"/>
      <c r="I14" s="9"/>
      <c r="J14" s="8"/>
      <c r="K14" s="8">
        <v>500</v>
      </c>
      <c r="L14" s="8"/>
      <c r="M14" s="4"/>
      <c r="N14" s="4"/>
      <c r="O14" s="4"/>
      <c r="P14" s="5">
        <v>500</v>
      </c>
      <c r="Q14" s="13">
        <v>0</v>
      </c>
      <c r="R14" s="13"/>
    </row>
    <row r="15" spans="1:145" ht="12.75" x14ac:dyDescent="0.2">
      <c r="A15" s="26" t="s">
        <v>2</v>
      </c>
      <c r="B15" s="25">
        <v>88073.45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5000</v>
      </c>
      <c r="J15" s="16">
        <v>0</v>
      </c>
      <c r="K15" s="16">
        <v>34136.699999999997</v>
      </c>
      <c r="L15" s="16">
        <v>40936.75</v>
      </c>
      <c r="M15" s="16">
        <v>0</v>
      </c>
      <c r="N15" s="16">
        <v>3000</v>
      </c>
      <c r="O15" s="16">
        <v>5000</v>
      </c>
      <c r="P15" s="16">
        <v>88073.45</v>
      </c>
      <c r="Q15" s="13">
        <v>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7"/>
      <c r="EG15" s="7"/>
      <c r="EH15" s="7"/>
      <c r="EI15" s="7"/>
      <c r="EJ15" s="7"/>
      <c r="EK15" s="7"/>
      <c r="EL15" s="7"/>
      <c r="EM15" s="7"/>
      <c r="EN15" s="7"/>
      <c r="EO15" s="7"/>
    </row>
    <row r="16" spans="1:145" x14ac:dyDescent="0.2">
      <c r="B16" s="3" t="s">
        <v>22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5000</v>
      </c>
      <c r="J16" s="22">
        <v>0</v>
      </c>
      <c r="K16" s="22">
        <v>34136.699999999997</v>
      </c>
      <c r="L16" s="22">
        <v>40936.75</v>
      </c>
      <c r="M16" s="22">
        <v>0</v>
      </c>
      <c r="N16" s="22">
        <v>3000</v>
      </c>
      <c r="O16" s="22">
        <v>5000</v>
      </c>
      <c r="P16" s="22">
        <v>88073.45</v>
      </c>
      <c r="Q16" s="13"/>
    </row>
    <row r="17" spans="1:17" x14ac:dyDescent="0.2">
      <c r="B17" s="3" t="s">
        <v>23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13"/>
    </row>
    <row r="18" spans="1:17" x14ac:dyDescent="0.2">
      <c r="A18" s="17"/>
      <c r="B18" s="17"/>
      <c r="C18" s="18"/>
      <c r="D18" s="18"/>
      <c r="E18" s="18"/>
      <c r="F18" s="19"/>
      <c r="G18" s="19"/>
      <c r="Q18" s="13"/>
    </row>
    <row r="19" spans="1:17" x14ac:dyDescent="0.2">
      <c r="A19" s="18"/>
      <c r="B19" s="18"/>
      <c r="C19" s="18"/>
      <c r="D19" s="18"/>
      <c r="E19" s="18"/>
      <c r="F19" s="19"/>
      <c r="G19" s="19"/>
    </row>
    <row r="28" spans="1:17" x14ac:dyDescent="0.2">
      <c r="A28" s="18"/>
    </row>
  </sheetData>
  <mergeCells count="1">
    <mergeCell ref="A1:P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9"/>
  <sheetViews>
    <sheetView zoomScaleNormal="100" workbookViewId="0">
      <selection activeCell="B27" sqref="B27"/>
    </sheetView>
  </sheetViews>
  <sheetFormatPr defaultRowHeight="12" x14ac:dyDescent="0.2"/>
  <cols>
    <col min="1" max="1" width="25" style="3" bestFit="1" customWidth="1"/>
    <col min="2" max="2" width="13.5703125" style="3" bestFit="1" customWidth="1"/>
    <col min="3" max="3" width="10.140625" style="3" bestFit="1" customWidth="1"/>
    <col min="4" max="4" width="8.85546875" style="3" bestFit="1" customWidth="1"/>
    <col min="5" max="5" width="9.5703125" style="3" bestFit="1" customWidth="1"/>
    <col min="6" max="6" width="9.42578125" style="3" customWidth="1"/>
    <col min="7" max="7" width="8.85546875" style="3" bestFit="1" customWidth="1"/>
    <col min="8" max="8" width="11.7109375" style="3" bestFit="1" customWidth="1"/>
    <col min="9" max="9" width="11.42578125" style="3" bestFit="1" customWidth="1"/>
    <col min="10" max="10" width="6.85546875" style="3" bestFit="1" customWidth="1"/>
    <col min="11" max="11" width="11.7109375" style="3" bestFit="1" customWidth="1"/>
    <col min="12" max="12" width="11.42578125" style="3" bestFit="1" customWidth="1"/>
    <col min="13" max="13" width="13.140625" style="3" bestFit="1" customWidth="1"/>
    <col min="14" max="15" width="10.42578125" style="3" bestFit="1" customWidth="1"/>
    <col min="16" max="16" width="11.42578125" style="3" bestFit="1" customWidth="1"/>
    <col min="17" max="17" width="6.140625" style="3" bestFit="1" customWidth="1"/>
    <col min="18" max="18" width="15.42578125" style="3" bestFit="1" customWidth="1"/>
    <col min="19" max="16384" width="9.140625" style="3"/>
  </cols>
  <sheetData>
    <row r="1" spans="1:145" ht="26.25" x14ac:dyDescent="0.2">
      <c r="A1" s="32" t="s">
        <v>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45" ht="77.25" customHeight="1" x14ac:dyDescent="0.2">
      <c r="A2" s="15" t="s">
        <v>32</v>
      </c>
      <c r="B2" s="14" t="s">
        <v>1</v>
      </c>
      <c r="C2" s="20" t="s">
        <v>27</v>
      </c>
      <c r="D2" s="20" t="s">
        <v>25</v>
      </c>
      <c r="E2" s="20" t="s">
        <v>19</v>
      </c>
      <c r="F2" s="20" t="s">
        <v>29</v>
      </c>
      <c r="G2" s="20" t="s">
        <v>30</v>
      </c>
      <c r="H2" s="20" t="s">
        <v>21</v>
      </c>
      <c r="I2" s="20" t="s">
        <v>4</v>
      </c>
      <c r="J2" s="20" t="s">
        <v>7</v>
      </c>
      <c r="K2" s="20" t="s">
        <v>6</v>
      </c>
      <c r="L2" s="1" t="s">
        <v>3</v>
      </c>
      <c r="M2" s="20" t="s">
        <v>20</v>
      </c>
      <c r="N2" s="1" t="s">
        <v>24</v>
      </c>
      <c r="O2" s="1" t="s">
        <v>12</v>
      </c>
      <c r="P2" s="2" t="s">
        <v>2</v>
      </c>
    </row>
    <row r="3" spans="1:145" ht="27" customHeight="1" x14ac:dyDescent="0.2">
      <c r="A3" s="23" t="s">
        <v>15</v>
      </c>
      <c r="B3" s="25">
        <v>15762.15</v>
      </c>
      <c r="C3" s="9"/>
      <c r="D3" s="9"/>
      <c r="E3" s="9"/>
      <c r="F3" s="9"/>
      <c r="G3" s="9"/>
      <c r="H3" s="8"/>
      <c r="I3" s="9"/>
      <c r="J3" s="9"/>
      <c r="K3" s="9">
        <v>5762.15</v>
      </c>
      <c r="L3" s="4">
        <v>5000</v>
      </c>
      <c r="M3" s="4"/>
      <c r="N3" s="4"/>
      <c r="O3" s="4">
        <v>5000</v>
      </c>
      <c r="P3" s="5">
        <v>15762.15</v>
      </c>
      <c r="Q3" s="13">
        <v>0</v>
      </c>
    </row>
    <row r="4" spans="1:145" x14ac:dyDescent="0.2">
      <c r="A4" s="24" t="s">
        <v>16</v>
      </c>
      <c r="B4" s="25">
        <v>4679.3500000000004</v>
      </c>
      <c r="C4" s="8"/>
      <c r="D4" s="8"/>
      <c r="E4" s="8"/>
      <c r="F4" s="8"/>
      <c r="G4" s="8"/>
      <c r="H4" s="12"/>
      <c r="I4" s="9"/>
      <c r="J4" s="8"/>
      <c r="K4" s="8">
        <v>4679.3500000000004</v>
      </c>
      <c r="L4" s="4"/>
      <c r="M4" s="4"/>
      <c r="N4" s="4"/>
      <c r="O4" s="4"/>
      <c r="P4" s="5">
        <v>4679.3500000000004</v>
      </c>
      <c r="Q4" s="13">
        <v>0</v>
      </c>
    </row>
    <row r="5" spans="1:145" ht="22.5" x14ac:dyDescent="0.2">
      <c r="A5" s="23" t="s">
        <v>0</v>
      </c>
      <c r="B5" s="25">
        <v>1000</v>
      </c>
      <c r="C5" s="8"/>
      <c r="D5" s="8"/>
      <c r="E5" s="8"/>
      <c r="F5" s="8"/>
      <c r="G5" s="8"/>
      <c r="H5" s="9"/>
      <c r="I5" s="9"/>
      <c r="J5" s="8"/>
      <c r="K5" s="8">
        <v>1000</v>
      </c>
      <c r="L5" s="4"/>
      <c r="M5" s="4"/>
      <c r="N5" s="4"/>
      <c r="O5" s="4"/>
      <c r="P5" s="5">
        <v>1000</v>
      </c>
      <c r="Q5" s="13">
        <v>0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7"/>
      <c r="EG5" s="7"/>
      <c r="EH5" s="7"/>
      <c r="EI5" s="7"/>
      <c r="EJ5" s="7"/>
      <c r="EK5" s="7"/>
      <c r="EL5" s="7"/>
      <c r="EM5" s="7"/>
      <c r="EN5" s="7"/>
      <c r="EO5" s="7"/>
    </row>
    <row r="6" spans="1:145" ht="23.25" customHeight="1" x14ac:dyDescent="0.2">
      <c r="A6" s="23" t="s">
        <v>9</v>
      </c>
      <c r="B6" s="25">
        <v>1000</v>
      </c>
      <c r="C6" s="8"/>
      <c r="D6" s="8"/>
      <c r="E6" s="8"/>
      <c r="F6" s="8"/>
      <c r="G6" s="8"/>
      <c r="H6" s="8"/>
      <c r="I6" s="9"/>
      <c r="J6" s="10"/>
      <c r="K6" s="10">
        <v>1000</v>
      </c>
      <c r="L6" s="4"/>
      <c r="M6" s="4"/>
      <c r="N6" s="4"/>
      <c r="O6" s="4"/>
      <c r="P6" s="5">
        <v>1000</v>
      </c>
      <c r="Q6" s="13">
        <v>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7"/>
      <c r="EG6" s="7"/>
      <c r="EH6" s="7"/>
      <c r="EI6" s="7"/>
      <c r="EJ6" s="7"/>
      <c r="EK6" s="7"/>
      <c r="EL6" s="7"/>
      <c r="EM6" s="7"/>
      <c r="EN6" s="7"/>
      <c r="EO6" s="7"/>
    </row>
    <row r="7" spans="1:145" ht="22.5" x14ac:dyDescent="0.2">
      <c r="A7" s="23" t="s">
        <v>5</v>
      </c>
      <c r="B7" s="25">
        <v>3000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>
        <v>3000</v>
      </c>
      <c r="O7" s="11"/>
      <c r="P7" s="5">
        <v>3000</v>
      </c>
      <c r="Q7" s="13">
        <v>0</v>
      </c>
    </row>
    <row r="8" spans="1:145" ht="22.5" x14ac:dyDescent="0.2">
      <c r="A8" s="24" t="s">
        <v>10</v>
      </c>
      <c r="B8" s="25">
        <v>20000</v>
      </c>
      <c r="C8" s="8"/>
      <c r="D8" s="8"/>
      <c r="E8" s="8"/>
      <c r="F8" s="8"/>
      <c r="G8" s="8"/>
      <c r="H8" s="12"/>
      <c r="I8" s="9"/>
      <c r="J8" s="8"/>
      <c r="K8" s="8">
        <v>9063.25</v>
      </c>
      <c r="L8" s="4">
        <v>10936.75</v>
      </c>
      <c r="M8" s="4"/>
      <c r="N8" s="4"/>
      <c r="O8" s="4"/>
      <c r="P8" s="5">
        <v>20000</v>
      </c>
      <c r="Q8" s="13">
        <v>0</v>
      </c>
    </row>
    <row r="9" spans="1:145" ht="22.5" x14ac:dyDescent="0.2">
      <c r="A9" s="24" t="s">
        <v>8</v>
      </c>
      <c r="B9" s="25">
        <v>5000</v>
      </c>
      <c r="C9" s="8"/>
      <c r="D9" s="8"/>
      <c r="E9" s="8"/>
      <c r="F9" s="8"/>
      <c r="G9" s="8"/>
      <c r="H9" s="12"/>
      <c r="I9" s="9" t="s">
        <v>17</v>
      </c>
      <c r="J9" s="8"/>
      <c r="K9" s="8">
        <v>5000</v>
      </c>
      <c r="L9" s="4"/>
      <c r="M9" s="4"/>
      <c r="N9" s="4"/>
      <c r="O9" s="4"/>
      <c r="P9" s="5">
        <v>5000</v>
      </c>
      <c r="Q9" s="13">
        <v>0</v>
      </c>
    </row>
    <row r="10" spans="1:145" ht="22.5" x14ac:dyDescent="0.2">
      <c r="A10" s="24" t="s">
        <v>13</v>
      </c>
      <c r="B10" s="25">
        <v>5000</v>
      </c>
      <c r="C10" s="8"/>
      <c r="D10" s="8"/>
      <c r="E10" s="8"/>
      <c r="F10" s="8"/>
      <c r="G10" s="8"/>
      <c r="H10" s="12"/>
      <c r="I10" s="9"/>
      <c r="J10" s="8"/>
      <c r="K10" s="8">
        <v>5000</v>
      </c>
      <c r="L10" s="4"/>
      <c r="M10" s="4"/>
      <c r="N10" s="4"/>
      <c r="O10" s="4"/>
      <c r="P10" s="5">
        <v>5000</v>
      </c>
      <c r="Q10" s="13"/>
    </row>
    <row r="11" spans="1:145" ht="22.5" x14ac:dyDescent="0.2">
      <c r="A11" s="24" t="s">
        <v>14</v>
      </c>
      <c r="B11" s="25">
        <v>5000</v>
      </c>
      <c r="C11" s="8"/>
      <c r="D11" s="8"/>
      <c r="E11" s="8"/>
      <c r="F11" s="8"/>
      <c r="G11" s="8"/>
      <c r="H11" s="12"/>
      <c r="I11" s="9">
        <v>5000</v>
      </c>
      <c r="J11" s="8"/>
      <c r="K11" s="8"/>
      <c r="L11" s="4"/>
      <c r="M11" s="4"/>
      <c r="N11" s="4"/>
      <c r="O11" s="4"/>
      <c r="P11" s="5">
        <v>5000</v>
      </c>
      <c r="Q11" s="13">
        <v>0</v>
      </c>
    </row>
    <row r="12" spans="1:145" ht="22.5" x14ac:dyDescent="0.2">
      <c r="A12" s="24" t="s">
        <v>18</v>
      </c>
      <c r="B12" s="25">
        <v>2131.9499999999998</v>
      </c>
      <c r="C12" s="8"/>
      <c r="D12" s="8"/>
      <c r="E12" s="8"/>
      <c r="F12" s="8"/>
      <c r="G12" s="8"/>
      <c r="H12" s="12"/>
      <c r="I12" s="9"/>
      <c r="J12" s="8"/>
      <c r="K12" s="8">
        <v>2131.9499999999998</v>
      </c>
      <c r="L12" s="4"/>
      <c r="M12" s="4"/>
      <c r="N12" s="4"/>
      <c r="O12" s="4"/>
      <c r="P12" s="5">
        <v>2131.9499999999998</v>
      </c>
      <c r="Q12" s="13">
        <v>0</v>
      </c>
    </row>
    <row r="13" spans="1:145" ht="33.75" x14ac:dyDescent="0.2">
      <c r="A13" s="24" t="s">
        <v>11</v>
      </c>
      <c r="B13" s="25">
        <v>25000</v>
      </c>
      <c r="C13" s="8"/>
      <c r="D13" s="8"/>
      <c r="E13" s="8"/>
      <c r="F13" s="8"/>
      <c r="G13" s="8"/>
      <c r="H13" s="12"/>
      <c r="I13" s="9"/>
      <c r="J13" s="8"/>
      <c r="K13" s="8"/>
      <c r="L13" s="4">
        <v>25000</v>
      </c>
      <c r="M13" s="4"/>
      <c r="N13" s="4"/>
      <c r="O13" s="4"/>
      <c r="P13" s="5">
        <v>25000</v>
      </c>
      <c r="Q13" s="13">
        <v>0</v>
      </c>
    </row>
    <row r="14" spans="1:145" ht="36.75" customHeight="1" x14ac:dyDescent="0.2">
      <c r="A14" s="24" t="s">
        <v>26</v>
      </c>
      <c r="B14" s="25">
        <v>500</v>
      </c>
      <c r="C14" s="8"/>
      <c r="D14" s="8"/>
      <c r="E14" s="8"/>
      <c r="F14" s="8"/>
      <c r="G14" s="8"/>
      <c r="H14" s="12"/>
      <c r="I14" s="9"/>
      <c r="J14" s="8"/>
      <c r="K14" s="8">
        <v>500</v>
      </c>
      <c r="L14" s="8"/>
      <c r="M14" s="4"/>
      <c r="N14" s="4"/>
      <c r="O14" s="4"/>
      <c r="P14" s="5">
        <v>500</v>
      </c>
      <c r="Q14" s="13">
        <v>0</v>
      </c>
      <c r="R14" s="13"/>
    </row>
    <row r="15" spans="1:145" ht="12.75" x14ac:dyDescent="0.2">
      <c r="A15" s="26" t="s">
        <v>2</v>
      </c>
      <c r="B15" s="25">
        <v>88073.45</v>
      </c>
      <c r="C15" s="16"/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5000</v>
      </c>
      <c r="J15" s="16">
        <v>0</v>
      </c>
      <c r="K15" s="16">
        <v>34136.699999999997</v>
      </c>
      <c r="L15" s="16">
        <v>40936.75</v>
      </c>
      <c r="M15" s="16">
        <v>0</v>
      </c>
      <c r="N15" s="16">
        <v>3000</v>
      </c>
      <c r="O15" s="16">
        <v>5000</v>
      </c>
      <c r="P15" s="16">
        <v>88073.45</v>
      </c>
      <c r="Q15" s="13">
        <v>0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7"/>
      <c r="EG15" s="7"/>
      <c r="EH15" s="7"/>
      <c r="EI15" s="7"/>
      <c r="EJ15" s="7"/>
      <c r="EK15" s="7"/>
      <c r="EL15" s="7"/>
      <c r="EM15" s="7"/>
      <c r="EN15" s="7"/>
      <c r="EO15" s="7"/>
    </row>
    <row r="16" spans="1:145" x14ac:dyDescent="0.2">
      <c r="B16" s="3" t="s">
        <v>22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5000</v>
      </c>
      <c r="J16" s="22">
        <v>0</v>
      </c>
      <c r="K16" s="22">
        <v>34136.699999999997</v>
      </c>
      <c r="L16" s="22">
        <v>40936.75</v>
      </c>
      <c r="M16" s="22">
        <v>0</v>
      </c>
      <c r="N16" s="22">
        <v>3000</v>
      </c>
      <c r="O16" s="22">
        <v>5000</v>
      </c>
      <c r="P16" s="22">
        <v>88073.45</v>
      </c>
      <c r="Q16" s="13"/>
    </row>
    <row r="17" spans="1:17" x14ac:dyDescent="0.2">
      <c r="B17" s="3" t="s">
        <v>23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13"/>
    </row>
    <row r="18" spans="1:17" x14ac:dyDescent="0.2">
      <c r="A18" s="17"/>
      <c r="B18" s="17"/>
      <c r="C18" s="18"/>
      <c r="D18" s="18"/>
      <c r="E18" s="18"/>
      <c r="F18" s="19"/>
      <c r="G18" s="19"/>
      <c r="Q18" s="13"/>
    </row>
    <row r="19" spans="1:17" x14ac:dyDescent="0.2">
      <c r="A19" s="18"/>
      <c r="B19" s="18"/>
      <c r="C19" s="18"/>
      <c r="D19" s="18"/>
      <c r="E19" s="18"/>
      <c r="F19" s="19"/>
      <c r="G19" s="19"/>
    </row>
  </sheetData>
  <mergeCells count="1">
    <mergeCell ref="A1:P1"/>
  </mergeCells>
  <phoneticPr fontId="0" type="noConversion"/>
  <pageMargins left="0.75" right="0.75" top="1" bottom="1" header="0.5" footer="0.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2020 OK</vt:lpstr>
      <vt:lpstr>2021</vt:lpstr>
      <vt:lpstr>2022</vt:lpstr>
    </vt:vector>
  </TitlesOfParts>
  <Company>COMUNE DI BEDOLLO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Oliviero</dc:creator>
  <cp:lastModifiedBy>Groff Alessandra (Palù del Fersina)</cp:lastModifiedBy>
  <cp:lastPrinted>2019-11-14T11:15:50Z</cp:lastPrinted>
  <dcterms:created xsi:type="dcterms:W3CDTF">2007-11-07T13:07:46Z</dcterms:created>
  <dcterms:modified xsi:type="dcterms:W3CDTF">2019-12-19T13:38:35Z</dcterms:modified>
</cp:coreProperties>
</file>